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<sst xmlns="http://schemas.openxmlformats.org/spreadsheetml/2006/main" count="206" uniqueCount="204">
  <si>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</si>
  <si>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</si>
  <si>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</si>
  <si>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</si>
  <si>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</si>
  <si>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</si>
  <si>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</si>
  <si>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</si>
  <si>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</si>
  <si>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</si>
  <si>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</si>
  <si>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</si>
  <si>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</si>
  <si>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</si>
  <si>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</si>
  <si>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</si>
  <si>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</si>
  <si>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</si>
  <si>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</si>
  <si>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</si>
  <si>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</si>
  <si>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</si>
  <si>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</si>
  <si>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</si>
  <si>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</si>
  <si>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</si>
  <si>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</si>
  <si>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</si>
  <si>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</si>
  <si>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</si>
  <si>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</si>
  <si>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</si>
  <si>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</si>
  <si>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</si>
  <si>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</si>
  <si>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</si>
  <si>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</si>
  <si>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</si>
  <si>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</si>
  <si>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</si>
  <si>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</si>
  <si>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</si>
  <si>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</si>
  <si>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</si>
  <si>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</si>
  <si>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</si>
  <si>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</si>
  <si>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</si>
  <si>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</si>
  <si>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</si>
  <si>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</si>
  <si>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</si>
  <si>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</si>
  <si>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</si>
  <si>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</si>
  <si>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</si>
  <si>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</si>
  <si>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</si>
  <si>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</si>
  <si>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</si>
  <si>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</si>
  <si>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</si>
  <si>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</si>
  <si>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</si>
  <si>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</si>
  <si>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</si>
  <si>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</si>
  <si>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</si>
  <si>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</si>
  <si>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</si>
  <si>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</si>
  <si>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</si>
  <si>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</si>
  <si>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</si>
  <si>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</si>
  <si>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</si>
  <si>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</si>
  <si>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</si>
  <si>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</si>
  <si>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</si>
  <si>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</si>
  <si>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</si>
  <si>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</si>
  <si>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</si>
  <si>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</si>
  <si>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</si>
  <si>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</si>
  <si>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</si>
  <si>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</si>
  <si>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</si>
  <si>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</si>
  <si>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</si>
  <si>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</si>
  <si>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</si>
  <si>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</si>
  <si>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</si>
  <si>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</si>
  <si>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</si>
  <si>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</si>
  <si>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</si>
  <si>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</si>
  <si>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</si>
  <si>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</si>
  <si>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</si>
  <si>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</si>
  <si>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</si>
  <si>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</si>
  <si>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</si>
  <si>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</si>
  <si>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</si>
  <si>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</si>
  <si>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</si>
  <si>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</si>
  <si>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</si>
  <si>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</si>
  <si>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</si>
  <si>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</si>
  <si>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</si>
  <si>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</si>
  <si>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</si>
  <si>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</si>
  <si>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</si>
  <si>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</si>
  <si>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</si>
  <si>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</si>
  <si>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</si>
  <si>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</si>
  <si>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</si>
  <si>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</si>
  <si>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</si>
  <si>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</si>
  <si>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</si>
  <si>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</si>
  <si>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</si>
  <si>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</si>
  <si>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</si>
  <si>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</si>
  <si>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</si>
  <si>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</si>
  <si>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</si>
  <si>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</si>
  <si>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</si>
  <si>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</si>
  <si>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</si>
  <si>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</si>
  <si>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</si>
  <si>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</si>
  <si>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</si>
  <si>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</si>
  <si>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</si>
  <si>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</si>
  <si>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</si>
  <si>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</si>
  <si>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</si>
  <si>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</si>
  <si>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</si>
  <si>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</si>
  <si>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</si>
  <si>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</si>
  <si>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</si>
  <si>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</si>
  <si>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</si>
  <si>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</si>
  <si>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</si>
  <si>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</si>
  <si>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</si>
  <si>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</si>
  <si>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</si>
  <si>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</si>
  <si>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</si>
  <si>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</si>
  <si>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</si>
  <si>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</si>
  <si>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</si>
  <si>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</si>
  <si>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</si>
  <si>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</si>
  <si>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</si>
  <si>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</si>
  <si>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</si>
  <si>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</si>
  <si>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</si>
  <si>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</si>
  <si>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</si>
  <si>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</si>
  <si>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</si>
  <si>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</si>
  <si>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</si>
  <si>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</si>
  <si>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</si>
  <si>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</si>
  <si>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</si>
  <si>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</si>
  <si>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</si>
  <si>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</si>
  <si>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</si>
  <si>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</si>
  <si>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</si>
  <si>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</si>
  <si>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</si>
  <si>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</si>
  <si>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</si>
  <si>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RUM ALADDIN INDUSTRIES</t>
  </si>
  <si>
    <t>رم علاء الدين للصناعات الهندسية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</si>
</sst>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7" sqref="G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141077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0.35</v>
      </c>
      <c r="F6" s="13">
        <v>0.68</v>
      </c>
      <c r="G6" s="13">
        <v>4.28</v>
      </c>
      <c r="H6" s="13">
        <v>3.1</v>
      </c>
      <c r="I6" s="4" t="s">
        <v>139</v>
      </c>
    </row>
    <row r="7" spans="4:9" ht="20.100000000000001" customHeight="1">
      <c r="D7" s="10" t="s">
        <v>126</v>
      </c>
      <c r="E7" s="14">
        <v>12634832.18</v>
      </c>
      <c r="F7" s="14">
        <v>63884288.149999999</v>
      </c>
      <c r="G7" s="14">
        <v>18298285.84</v>
      </c>
      <c r="H7" s="14">
        <v>30857977.510000002</v>
      </c>
      <c r="I7" s="4" t="s">
        <v>140</v>
      </c>
    </row>
    <row r="8" spans="4:9" ht="20.100000000000001" customHeight="1">
      <c r="D8" s="10" t="s">
        <v>25</v>
      </c>
      <c r="E8" s="14">
        <v>22229240</v>
      </c>
      <c r="F8" s="14">
        <v>32009877</v>
      </c>
      <c r="G8" s="14">
        <v>5107726</v>
      </c>
      <c r="H8" s="14">
        <v>9545507</v>
      </c>
      <c r="I8" s="4" t="s">
        <v>1</v>
      </c>
    </row>
    <row r="9" spans="4:9" ht="20.100000000000001" customHeight="1">
      <c r="D9" s="10" t="s">
        <v>26</v>
      </c>
      <c r="E9" s="14">
        <v>15448</v>
      </c>
      <c r="F9" s="14">
        <v>15234</v>
      </c>
      <c r="G9" s="14">
        <v>1515</v>
      </c>
      <c r="H9" s="14">
        <v>2966</v>
      </c>
      <c r="I9" s="4" t="s">
        <v>2</v>
      </c>
    </row>
    <row r="10" spans="4:9" ht="20.100000000000001" customHeight="1">
      <c r="D10" s="10" t="s">
        <v>27</v>
      </c>
      <c r="E10" s="14">
        <v>7175097</v>
      </c>
      <c r="F10" s="14">
        <v>7175097</v>
      </c>
      <c r="G10" s="14">
        <v>7175097</v>
      </c>
      <c r="H10" s="14">
        <v>7175097</v>
      </c>
      <c r="I10" s="4" t="s">
        <v>24</v>
      </c>
    </row>
    <row r="11" spans="4:9" ht="20.100000000000001" customHeight="1">
      <c r="D11" s="10" t="s">
        <v>127</v>
      </c>
      <c r="E11" s="14">
        <v>2511283.9500000002</v>
      </c>
      <c r="F11" s="14">
        <v>4879065.96</v>
      </c>
      <c r="G11" s="14">
        <v>30709415.16</v>
      </c>
      <c r="H11" s="14">
        <v>22242800.699999999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141364</v>
      </c>
      <c r="F16" s="56">
        <v>373797</v>
      </c>
      <c r="G16" s="56">
        <v>621866</v>
      </c>
      <c r="H16" s="56">
        <v>686642</v>
      </c>
      <c r="I16" s="3" t="s">
        <v>58</v>
      </c>
    </row>
    <row r="17" spans="4:9" ht="20.100000000000001" customHeight="1">
      <c r="D17" s="10" t="s">
        <v>128</v>
      </c>
      <c r="E17" s="57">
        <v>105977</v>
      </c>
      <c r="F17" s="57">
        <v>4047247</v>
      </c>
      <c r="G17" s="57">
        <v>3451429</v>
      </c>
      <c r="H17" s="57">
        <v>2791179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204959</v>
      </c>
      <c r="F19" s="57">
        <v>1867328</v>
      </c>
      <c r="G19" s="57">
        <v>3767522</v>
      </c>
      <c r="H19" s="57">
        <v>3162811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7737496</v>
      </c>
      <c r="F21" s="57">
        <v>7237187</v>
      </c>
      <c r="G21" s="57">
        <v>12918889</v>
      </c>
      <c r="H21" s="57">
        <v>8654179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11299569</v>
      </c>
      <c r="F23" s="57">
        <v>18520266</v>
      </c>
      <c r="G23" s="57">
        <v>23765558</v>
      </c>
      <c r="H23" s="57">
        <v>15657800</v>
      </c>
      <c r="I23" s="4" t="s">
        <v>60</v>
      </c>
    </row>
    <row r="24" spans="4:9" ht="20.100000000000001" customHeight="1">
      <c r="D24" s="10" t="s">
        <v>98</v>
      </c>
      <c r="E24" s="57">
        <v>2668116</v>
      </c>
      <c r="F24" s="57">
        <v>3325309</v>
      </c>
      <c r="G24" s="57">
        <v>3500541</v>
      </c>
      <c r="H24" s="57">
        <v>3491801</v>
      </c>
      <c r="I24" s="4" t="s">
        <v>82</v>
      </c>
    </row>
    <row r="25" spans="4:9" ht="20.100000000000001" customHeight="1">
      <c r="D25" s="10" t="s">
        <v>158</v>
      </c>
      <c r="E25" s="57">
        <v>6010894</v>
      </c>
      <c r="F25" s="57">
        <v>6188810</v>
      </c>
      <c r="G25" s="57">
        <v>6295630</v>
      </c>
      <c r="H25" s="57">
        <v>4330962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810032</v>
      </c>
      <c r="H27" s="57">
        <v>1470661</v>
      </c>
      <c r="I27" s="4" t="s">
        <v>83</v>
      </c>
    </row>
    <row r="28" spans="4:9" ht="20.100000000000001" customHeight="1">
      <c r="D28" s="10" t="s">
        <v>71</v>
      </c>
      <c r="E28" s="57">
        <v>6010894</v>
      </c>
      <c r="F28" s="57">
        <v>6188810</v>
      </c>
      <c r="G28" s="57">
        <v>7105662</v>
      </c>
      <c r="H28" s="57">
        <v>5801623</v>
      </c>
      <c r="I28" s="4" t="s">
        <v>175</v>
      </c>
    </row>
    <row r="29" spans="4:9" ht="20.100000000000001" customHeight="1">
      <c r="D29" s="10" t="s">
        <v>72</v>
      </c>
      <c r="E29" s="57">
        <v>3111</v>
      </c>
      <c r="F29" s="57">
        <v>15611</v>
      </c>
      <c r="G29" s="57">
        <v>60541</v>
      </c>
      <c r="H29" s="57">
        <v>37280</v>
      </c>
      <c r="I29" s="4" t="s">
        <v>176</v>
      </c>
    </row>
    <row r="30" spans="4:9" ht="20.100000000000001" customHeight="1">
      <c r="D30" s="21" t="s">
        <v>29</v>
      </c>
      <c r="E30" s="58">
        <v>19981690</v>
      </c>
      <c r="F30" s="58">
        <v>28049996</v>
      </c>
      <c r="G30" s="58">
        <v>34432302</v>
      </c>
      <c r="H30" s="58">
        <v>24988504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1712553</v>
      </c>
      <c r="F35" s="56">
        <v>2998137</v>
      </c>
      <c r="G35" s="56">
        <v>6332625</v>
      </c>
      <c r="H35" s="56">
        <v>3832028</v>
      </c>
      <c r="I35" s="3" t="s">
        <v>150</v>
      </c>
    </row>
    <row r="36" spans="4:9" ht="20.100000000000001" customHeight="1">
      <c r="D36" s="10" t="s">
        <v>101</v>
      </c>
      <c r="E36" s="57">
        <v>782021</v>
      </c>
      <c r="F36" s="57">
        <v>1242636</v>
      </c>
      <c r="G36" s="57">
        <v>5437298</v>
      </c>
      <c r="H36" s="57">
        <v>2887327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1073429</v>
      </c>
      <c r="F38" s="57">
        <v>5536084</v>
      </c>
      <c r="G38" s="57">
        <v>1200000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5853149</v>
      </c>
      <c r="F39" s="57">
        <v>13589764</v>
      </c>
      <c r="G39" s="57">
        <v>23917582</v>
      </c>
      <c r="H39" s="57">
        <v>12083355</v>
      </c>
      <c r="I39" s="4" t="s">
        <v>86</v>
      </c>
    </row>
    <row r="40" spans="4:9" ht="20.100000000000001" customHeight="1">
      <c r="D40" s="10" t="s">
        <v>105</v>
      </c>
      <c r="E40" s="57">
        <v>3946611</v>
      </c>
      <c r="F40" s="57">
        <v>1451905</v>
      </c>
      <c r="G40" s="57">
        <v>1825901</v>
      </c>
      <c r="H40" s="57">
        <v>4332399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5999702</v>
      </c>
      <c r="F42" s="57">
        <v>5829546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15799462</v>
      </c>
      <c r="F43" s="58">
        <v>20871215</v>
      </c>
      <c r="G43" s="58">
        <v>25743483</v>
      </c>
      <c r="H43" s="58">
        <v>16415754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30000000</v>
      </c>
      <c r="F46" s="56">
        <v>30000000</v>
      </c>
      <c r="G46" s="56">
        <v>7175097</v>
      </c>
      <c r="H46" s="56">
        <v>7175097</v>
      </c>
      <c r="I46" s="3" t="s">
        <v>5</v>
      </c>
    </row>
    <row r="47" spans="4:9" ht="20.100000000000001" customHeight="1">
      <c r="D47" s="10" t="s">
        <v>31</v>
      </c>
      <c r="E47" s="57">
        <v>7175097</v>
      </c>
      <c r="F47" s="57">
        <v>7175097</v>
      </c>
      <c r="G47" s="57">
        <v>7175097</v>
      </c>
      <c r="H47" s="57">
        <v>7175097</v>
      </c>
      <c r="I47" s="4" t="s">
        <v>6</v>
      </c>
    </row>
    <row r="48" spans="4:9" ht="20.100000000000001" customHeight="1">
      <c r="D48" s="10" t="s">
        <v>130</v>
      </c>
      <c r="E48" s="57">
        <v>7175097</v>
      </c>
      <c r="F48" s="57">
        <v>7175097</v>
      </c>
      <c r="G48" s="57">
        <v>7175097</v>
      </c>
      <c r="H48" s="57">
        <v>7175097</v>
      </c>
      <c r="I48" s="4" t="s">
        <v>7</v>
      </c>
    </row>
    <row r="49" spans="4:9" ht="20.100000000000001" customHeight="1">
      <c r="D49" s="10" t="s">
        <v>73</v>
      </c>
      <c r="E49" s="57">
        <v>1530066</v>
      </c>
      <c r="F49" s="57">
        <v>1530066</v>
      </c>
      <c r="G49" s="57">
        <v>1539552</v>
      </c>
      <c r="H49" s="57">
        <v>1525419</v>
      </c>
      <c r="I49" s="4" t="s">
        <v>61</v>
      </c>
    </row>
    <row r="50" spans="4:9" ht="20.100000000000001" customHeight="1">
      <c r="D50" s="10" t="s">
        <v>32</v>
      </c>
      <c r="E50" s="57">
        <v>51952</v>
      </c>
      <c r="F50" s="57">
        <v>51952</v>
      </c>
      <c r="G50" s="57">
        <v>51952</v>
      </c>
      <c r="H50" s="57">
        <v>51952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543774</v>
      </c>
      <c r="F52" s="57">
        <v>543774</v>
      </c>
      <c r="G52" s="57">
        <v>543774</v>
      </c>
      <c r="H52" s="57">
        <v>543774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-5118661</v>
      </c>
      <c r="F58" s="57">
        <v>-2122108</v>
      </c>
      <c r="G58" s="57">
        <v>-621556</v>
      </c>
      <c r="H58" s="57">
        <v>-723492</v>
      </c>
      <c r="I58" s="4" t="s">
        <v>155</v>
      </c>
    </row>
    <row r="59" spans="4:9" ht="20.100000000000001" customHeight="1">
      <c r="D59" s="10" t="s">
        <v>38</v>
      </c>
      <c r="E59" s="57">
        <v>4182228</v>
      </c>
      <c r="F59" s="57">
        <v>7178781</v>
      </c>
      <c r="G59" s="57">
        <v>8688819</v>
      </c>
      <c r="H59" s="57">
        <v>8572750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19981690</v>
      </c>
      <c r="F61" s="58">
        <v>28049996</v>
      </c>
      <c r="G61" s="58">
        <v>34432302</v>
      </c>
      <c r="H61" s="58">
        <v>24988504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5030757</v>
      </c>
      <c r="F65" s="56">
        <v>13627852</v>
      </c>
      <c r="G65" s="56">
        <v>35213457</v>
      </c>
      <c r="H65" s="56">
        <v>10179303</v>
      </c>
      <c r="I65" s="3" t="s">
        <v>88</v>
      </c>
    </row>
    <row r="66" spans="4:9" ht="20.100000000000001" customHeight="1">
      <c r="D66" s="10" t="s">
        <v>110</v>
      </c>
      <c r="E66" s="57">
        <v>5797419</v>
      </c>
      <c r="F66" s="57">
        <v>12267234</v>
      </c>
      <c r="G66" s="57">
        <v>31327865</v>
      </c>
      <c r="H66" s="57">
        <v>8580102</v>
      </c>
      <c r="I66" s="4" t="s">
        <v>89</v>
      </c>
    </row>
    <row r="67" spans="4:9" ht="20.100000000000001" customHeight="1">
      <c r="D67" s="10" t="s">
        <v>132</v>
      </c>
      <c r="E67" s="57">
        <v>-766662</v>
      </c>
      <c r="F67" s="57">
        <v>1360618</v>
      </c>
      <c r="G67" s="57">
        <v>3885592</v>
      </c>
      <c r="H67" s="57">
        <v>1599201</v>
      </c>
      <c r="I67" s="4" t="s">
        <v>90</v>
      </c>
    </row>
    <row r="68" spans="4:9" ht="20.100000000000001" customHeight="1">
      <c r="D68" s="10" t="s">
        <v>111</v>
      </c>
      <c r="E68" s="57">
        <v>462869</v>
      </c>
      <c r="F68" s="57">
        <v>711865</v>
      </c>
      <c r="G68" s="57">
        <v>1201336</v>
      </c>
      <c r="H68" s="57">
        <v>401098</v>
      </c>
      <c r="I68" s="4" t="s">
        <v>91</v>
      </c>
    </row>
    <row r="69" spans="4:9" ht="20.100000000000001" customHeight="1">
      <c r="D69" s="10" t="s">
        <v>112</v>
      </c>
      <c r="E69" s="57">
        <v>193320</v>
      </c>
      <c r="F69" s="57">
        <v>303616</v>
      </c>
      <c r="G69" s="57">
        <v>1443709</v>
      </c>
      <c r="H69" s="57">
        <v>477568</v>
      </c>
      <c r="I69" s="4" t="s">
        <v>92</v>
      </c>
    </row>
    <row r="70" spans="4:9" ht="20.100000000000001" customHeight="1">
      <c r="D70" s="10" t="s">
        <v>113</v>
      </c>
      <c r="E70" s="57">
        <v>349664</v>
      </c>
      <c r="F70" s="57">
        <v>358204</v>
      </c>
      <c r="G70" s="57">
        <v>503188</v>
      </c>
      <c r="H70" s="57">
        <v>364368</v>
      </c>
      <c r="I70" s="4" t="s">
        <v>93</v>
      </c>
    </row>
    <row r="71" spans="4:9" ht="20.100000000000001" customHeight="1">
      <c r="D71" s="10" t="s">
        <v>114</v>
      </c>
      <c r="E71" s="57">
        <v>300000</v>
      </c>
      <c r="F71" s="57">
        <v>300000</v>
      </c>
      <c r="G71" s="57">
        <v>120000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-1722851</v>
      </c>
      <c r="F72" s="57">
        <v>45137</v>
      </c>
      <c r="G72" s="57">
        <v>1120547</v>
      </c>
      <c r="H72" s="57">
        <v>720535</v>
      </c>
      <c r="I72" s="4" t="s">
        <v>95</v>
      </c>
    </row>
    <row r="73" spans="4:9" ht="20.100000000000001" customHeight="1">
      <c r="D73" s="10" t="s">
        <v>116</v>
      </c>
      <c r="E73" s="57">
        <v>22251</v>
      </c>
      <c r="F73" s="57">
        <v>36027</v>
      </c>
      <c r="G73" s="57">
        <v>163472</v>
      </c>
      <c r="H73" s="57">
        <v>281340</v>
      </c>
      <c r="I73" s="4" t="s">
        <v>63</v>
      </c>
    </row>
    <row r="74" spans="4:9" ht="20.100000000000001" customHeight="1">
      <c r="D74" s="10" t="s">
        <v>117</v>
      </c>
      <c r="E74" s="57">
        <v>657193</v>
      </c>
      <c r="F74" s="57">
        <v>175232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-2357793</v>
      </c>
      <c r="F75" s="57">
        <v>-94068</v>
      </c>
      <c r="G75" s="57">
        <v>1284019</v>
      </c>
      <c r="H75" s="57">
        <v>1001875</v>
      </c>
      <c r="I75" s="4" t="s">
        <v>96</v>
      </c>
    </row>
    <row r="76" spans="4:9" ht="20.100000000000001" customHeight="1">
      <c r="D76" s="10" t="s">
        <v>118</v>
      </c>
      <c r="E76" s="57">
        <v>638760</v>
      </c>
      <c r="F76" s="57">
        <v>1345444</v>
      </c>
      <c r="G76" s="57">
        <v>1142691</v>
      </c>
      <c r="H76" s="57">
        <v>753244</v>
      </c>
      <c r="I76" s="4" t="s">
        <v>97</v>
      </c>
    </row>
    <row r="77" spans="4:9" ht="20.100000000000001" customHeight="1">
      <c r="D77" s="10" t="s">
        <v>190</v>
      </c>
      <c r="E77" s="57">
        <v>-2996553</v>
      </c>
      <c r="F77" s="57">
        <v>-1439512</v>
      </c>
      <c r="G77" s="57">
        <v>141328</v>
      </c>
      <c r="H77" s="57">
        <f>+H75-H76</f>
        <v>248631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23713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50896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1546</v>
      </c>
      <c r="H80" s="57">
        <v>4972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-2996553</v>
      </c>
      <c r="F82" s="57">
        <v>-1439512</v>
      </c>
      <c r="G82" s="57">
        <v>116069</v>
      </c>
      <c r="H82" s="57">
        <v>192763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-2996553</v>
      </c>
      <c r="F84" s="58">
        <v>-1439512</v>
      </c>
      <c r="G84" s="58">
        <v>116069</v>
      </c>
      <c r="H84" s="58">
        <v>192763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373797</v>
      </c>
      <c r="F88" s="56">
        <v>621866</v>
      </c>
      <c r="G88" s="56">
        <v>686642</v>
      </c>
      <c r="H88" s="56">
        <v>10113</v>
      </c>
      <c r="I88" s="3" t="s">
        <v>16</v>
      </c>
    </row>
    <row r="89" spans="4:9" ht="20.100000000000001" customHeight="1">
      <c r="D89" s="10" t="s">
        <v>43</v>
      </c>
      <c r="E89" s="57">
        <v>3025133</v>
      </c>
      <c r="F89" s="57">
        <v>5578022</v>
      </c>
      <c r="G89" s="57">
        <v>1892239</v>
      </c>
      <c r="H89" s="57">
        <v>3703228</v>
      </c>
      <c r="I89" s="4" t="s">
        <v>17</v>
      </c>
    </row>
    <row r="90" spans="4:9" ht="20.100000000000001" customHeight="1">
      <c r="D90" s="10" t="s">
        <v>44</v>
      </c>
      <c r="E90" s="57">
        <v>-149594</v>
      </c>
      <c r="F90" s="57">
        <v>-83573</v>
      </c>
      <c r="G90" s="57">
        <v>-3200488</v>
      </c>
      <c r="H90" s="57">
        <v>-1643835</v>
      </c>
      <c r="I90" s="4" t="s">
        <v>18</v>
      </c>
    </row>
    <row r="91" spans="4:9" ht="20.100000000000001" customHeight="1">
      <c r="D91" s="10" t="s">
        <v>45</v>
      </c>
      <c r="E91" s="57">
        <v>-3107972</v>
      </c>
      <c r="F91" s="57">
        <v>-5742518</v>
      </c>
      <c r="G91" s="57">
        <v>1243473</v>
      </c>
      <c r="H91" s="57">
        <v>-1382864</v>
      </c>
      <c r="I91" s="4" t="s">
        <v>19</v>
      </c>
    </row>
    <row r="92" spans="4:9" ht="20.100000000000001" customHeight="1">
      <c r="D92" s="21" t="s">
        <v>47</v>
      </c>
      <c r="E92" s="58">
        <v>141364</v>
      </c>
      <c r="F92" s="58">
        <v>373797</v>
      </c>
      <c r="G92" s="58">
        <v>621866</v>
      </c>
      <c r="H92" s="58">
        <v>686642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309.81100325194211</v>
      </c>
      <c r="F96" s="22">
        <f>+F8*100/F10</f>
        <v>446.12465866315119</v>
      </c>
      <c r="G96" s="22">
        <f>+G8*100/G10</f>
        <v>71.186856428561171</v>
      </c>
      <c r="H96" s="22">
        <f>+H8*100/H10</f>
        <v>133.0366265431673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-0.41763240273964242</v>
      </c>
      <c r="F97" s="13">
        <f>+F84/F10</f>
        <v>-0.20062613787660291</v>
      </c>
      <c r="G97" s="13">
        <f>+G84/G10</f>
        <v>1.6176645416779732E-2</v>
      </c>
      <c r="H97" s="13">
        <f>+H84/H10</f>
        <v>2.6865560145040549E-2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0.58288103979639583</v>
      </c>
      <c r="F99" s="13">
        <f>+F59/F10</f>
        <v>1.0005134425360382</v>
      </c>
      <c r="G99" s="13">
        <f>+G59/G10</f>
        <v>1.210968855194571</v>
      </c>
      <c r="H99" s="13">
        <f>+H59/H10</f>
        <v>1.1947922097777912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-0.83805757815730275</v>
      </c>
      <c r="F100" s="13">
        <f>+F11/F84</f>
        <v>-3.389388876230278</v>
      </c>
      <c r="G100" s="13">
        <f>+G11/G84</f>
        <v>264.57895872282865</v>
      </c>
      <c r="H100" s="13">
        <f>+H11/H84</f>
        <v>115.38936777286096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0.60046557719952143</v>
      </c>
      <c r="F103" s="23">
        <f>+F11/F59</f>
        <v>0.67965103824730133</v>
      </c>
      <c r="G103" s="23">
        <f>+G11/G59</f>
        <v>3.5343600965792934</v>
      </c>
      <c r="H103" s="23">
        <f>+H11/H59</f>
        <v>2.594593415181826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-15.239495765746586</v>
      </c>
      <c r="F105" s="30">
        <f>+F67*100/F65</f>
        <v>9.9840972737302991</v>
      </c>
      <c r="G105" s="30">
        <f>+G67*100/G65</f>
        <v>11.034395174549321</v>
      </c>
      <c r="H105" s="30">
        <f>+H67*100/H65</f>
        <v>15.71031926252711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-46.86755889819365</v>
      </c>
      <c r="F106" s="31">
        <f>+F75*100/F65</f>
        <v>-0.69026285286925626</v>
      </c>
      <c r="G106" s="31">
        <f>+G75*100/G65</f>
        <v>3.6463872320175779</v>
      </c>
      <c r="H106" s="31">
        <f>+H75*100/H65</f>
        <v>9.8422750555710934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-59.564653987461526</v>
      </c>
      <c r="F107" s="31">
        <f>+F82*100/F65</f>
        <v>-10.563014626222827</v>
      </c>
      <c r="G107" s="31">
        <f>+G82*100/G65</f>
        <v>0.32961546490593069</v>
      </c>
      <c r="H107" s="31">
        <f>+H82*100/H65</f>
        <v>1.8936758243663638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-11.79976768731774</v>
      </c>
      <c r="F108" s="31">
        <f>(F82+F76)*100/F30</f>
        <v>-0.33535833659298919</v>
      </c>
      <c r="G108" s="31">
        <f>(G82+G76)*100/G30</f>
        <v>3.6557532516995233</v>
      </c>
      <c r="H108" s="31">
        <f>(H82+H76)*100/H30</f>
        <v>3.7857688479470402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-71.649680505223529</v>
      </c>
      <c r="F109" s="29">
        <f>+F84*100/F59</f>
        <v>-20.052318074614618</v>
      </c>
      <c r="G109" s="29">
        <f>+G84*100/G59</f>
        <v>1.3358432256443598</v>
      </c>
      <c r="H109" s="29">
        <f>+H84*100/H59</f>
        <v>2.2485550144352744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79.069698308801705</v>
      </c>
      <c r="F111" s="22">
        <f>+F43*100/F30</f>
        <v>74.407194211364597</v>
      </c>
      <c r="G111" s="22">
        <f>+G43*100/G30</f>
        <v>74.765500720805719</v>
      </c>
      <c r="H111" s="22">
        <f>+H43*100/H30</f>
        <v>65.693224372295361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20.930301691198292</v>
      </c>
      <c r="F112" s="13">
        <f>+F59*100/F30</f>
        <v>25.592805788635406</v>
      </c>
      <c r="G112" s="13">
        <f>+G59*100/G30</f>
        <v>25.234499279194285</v>
      </c>
      <c r="H112" s="13">
        <f>+H59*100/H30</f>
        <v>34.306775627704646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-3.6912032688333647</v>
      </c>
      <c r="F113" s="23">
        <f>+F75/F76</f>
        <v>-6.9915953395310398E-2</v>
      </c>
      <c r="G113" s="23">
        <f>+G75/G76</f>
        <v>1.1236799799770891</v>
      </c>
      <c r="H113" s="23">
        <f>+H75/H76</f>
        <v>1.3300802927072768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0.25176834391885772</v>
      </c>
      <c r="F115" s="22">
        <f>+F65/F30</f>
        <v>0.48584149530716508</v>
      </c>
      <c r="G115" s="22">
        <f>+G65/G30</f>
        <v>1.0226866911192867</v>
      </c>
      <c r="H115" s="22">
        <f>+H65/H30</f>
        <v>0.40735944016496545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0.83693989612859587</v>
      </c>
      <c r="F116" s="13">
        <f>+F65/F28</f>
        <v>2.2020149269407203</v>
      </c>
      <c r="G116" s="13">
        <f>+G65/G28</f>
        <v>4.9556898428323777</v>
      </c>
      <c r="H116" s="13">
        <f>+H65/H28</f>
        <v>1.7545612667351878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0.92368142743306614</v>
      </c>
      <c r="F117" s="23">
        <f>+F65/F120</f>
        <v>2.7639887378607697</v>
      </c>
      <c r="G117" s="23">
        <f>+G65/G120</f>
        <v>-231.63090696205862</v>
      </c>
      <c r="H117" s="23">
        <f>+H65/H120</f>
        <v>2.8477995884675802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1.9305110804457566</v>
      </c>
      <c r="F119" s="59">
        <f>+F23/F39</f>
        <v>1.3628099796287854</v>
      </c>
      <c r="G119" s="59">
        <f>+G23/G39</f>
        <v>0.99364383908038867</v>
      </c>
      <c r="H119" s="59">
        <f>+H23/H39</f>
        <v>1.2958156075030487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5446420</v>
      </c>
      <c r="F120" s="58">
        <f>+F23-F39</f>
        <v>4930502</v>
      </c>
      <c r="G120" s="58">
        <f>+G23-G39</f>
        <v>-152024</v>
      </c>
      <c r="H120" s="58">
        <f>+H23-H39</f>
        <v>3574445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2012-05-17T10:10:01Z</dcterms:modified>
</cp:coreProperties>
</file>